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DE081A06E6E4CDC/BOD Treasurer 2024/"/>
    </mc:Choice>
  </mc:AlternateContent>
  <xr:revisionPtr revIDLastSave="318" documentId="8_{CFA092F7-5D8F-46D5-A4C4-9350557E8834}" xr6:coauthVersionLast="47" xr6:coauthVersionMax="47" xr10:uidLastSave="{FAE445CA-499C-486C-8F1A-47D6D01DC9D0}"/>
  <bookViews>
    <workbookView xWindow="390" yWindow="390" windowWidth="16500" windowHeight="14505" xr2:uid="{D8F265BE-E76C-463C-AFDE-DDC7392A8BE5}"/>
  </bookViews>
  <sheets>
    <sheet name="2024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M31" i="1"/>
  <c r="O4" i="1"/>
  <c r="O30" i="1"/>
  <c r="K31" i="1"/>
  <c r="O29" i="1" l="1"/>
  <c r="I44" i="1" l="1"/>
  <c r="O19" i="1" l="1"/>
  <c r="O22" i="1"/>
  <c r="O28" i="1"/>
  <c r="D31" i="1" l="1"/>
  <c r="O14" i="1"/>
  <c r="C44" i="1" l="1"/>
  <c r="O5" i="1"/>
  <c r="O6" i="1"/>
  <c r="O7" i="1"/>
  <c r="O8" i="1"/>
  <c r="O9" i="1"/>
  <c r="O10" i="1"/>
  <c r="O11" i="1"/>
  <c r="O12" i="1"/>
  <c r="O13" i="1"/>
  <c r="O15" i="1"/>
  <c r="O17" i="1"/>
  <c r="O24" i="1"/>
  <c r="O25" i="1"/>
  <c r="O26" i="1"/>
  <c r="O27" i="1"/>
  <c r="C31" i="1"/>
  <c r="E31" i="1"/>
  <c r="F31" i="1"/>
  <c r="G31" i="1"/>
  <c r="H31" i="1"/>
  <c r="I31" i="1"/>
  <c r="J31" i="1"/>
  <c r="L31" i="1"/>
  <c r="N31" i="1"/>
  <c r="O35" i="1"/>
  <c r="O36" i="1"/>
  <c r="O37" i="1"/>
  <c r="D44" i="1"/>
  <c r="E44" i="1"/>
  <c r="F44" i="1"/>
  <c r="G44" i="1"/>
  <c r="H44" i="1"/>
  <c r="J44" i="1"/>
  <c r="K44" i="1"/>
  <c r="L44" i="1"/>
  <c r="M44" i="1"/>
  <c r="N44" i="1"/>
  <c r="O31" i="1" l="1"/>
  <c r="O44" i="1"/>
</calcChain>
</file>

<file path=xl/sharedStrings.xml><?xml version="1.0" encoding="utf-8"?>
<sst xmlns="http://schemas.openxmlformats.org/spreadsheetml/2006/main" count="56" uniqueCount="54">
  <si>
    <t>TOTALS</t>
  </si>
  <si>
    <t>PNC Bank refund</t>
  </si>
  <si>
    <t>MM Bank Fee</t>
  </si>
  <si>
    <t>Donations</t>
  </si>
  <si>
    <t>TSRSCNA</t>
  </si>
  <si>
    <t>Spiritual Retreat</t>
  </si>
  <si>
    <t>Transfer to/from MM</t>
  </si>
  <si>
    <t>Reimbursements</t>
  </si>
  <si>
    <t>YTD Totals</t>
  </si>
  <si>
    <t>INCOME By Item</t>
  </si>
  <si>
    <t>TOTAL EXPENSES</t>
  </si>
  <si>
    <t>STL - SW room</t>
  </si>
  <si>
    <t xml:space="preserve">Building Expenses </t>
  </si>
  <si>
    <t>Transfer from MM</t>
  </si>
  <si>
    <t>Income Taxes QRTLY</t>
  </si>
  <si>
    <t>PA Sales Tax</t>
  </si>
  <si>
    <t>Special Worker</t>
  </si>
  <si>
    <t>Credit Cards BOD/STL/Region</t>
  </si>
  <si>
    <t>PA Non Profit (yearly)</t>
  </si>
  <si>
    <t>Hess's Accountant</t>
  </si>
  <si>
    <t>Returned Checks</t>
  </si>
  <si>
    <t>Hartford - Worker's Comp</t>
  </si>
  <si>
    <t>Insurance</t>
  </si>
  <si>
    <t>Computer</t>
  </si>
  <si>
    <t>Fire Extinguishers</t>
  </si>
  <si>
    <t>Supplies/P.O. Box</t>
  </si>
  <si>
    <t xml:space="preserve">Postage/Shipping </t>
  </si>
  <si>
    <t>NAWS</t>
  </si>
  <si>
    <t>Vector - Security</t>
  </si>
  <si>
    <t>JTS Sewage</t>
  </si>
  <si>
    <t>XFS XEROX Copier</t>
  </si>
  <si>
    <t>Penn American Water</t>
  </si>
  <si>
    <t>Verizon Phone &amp; Internet</t>
  </si>
  <si>
    <t>People's Gas</t>
  </si>
  <si>
    <t>Duquesne Light</t>
  </si>
  <si>
    <t>Rent</t>
  </si>
  <si>
    <t>Beginning Balance 2024</t>
  </si>
  <si>
    <t>Dec</t>
  </si>
  <si>
    <t>Nov</t>
  </si>
  <si>
    <t>Oct</t>
  </si>
  <si>
    <t>Sept</t>
  </si>
  <si>
    <t>August</t>
  </si>
  <si>
    <t>July</t>
  </si>
  <si>
    <t>June</t>
  </si>
  <si>
    <t>May</t>
  </si>
  <si>
    <t>April</t>
  </si>
  <si>
    <t>March</t>
  </si>
  <si>
    <t>Feb</t>
  </si>
  <si>
    <t>Jan</t>
  </si>
  <si>
    <t>EXPENSES BY ITEM</t>
  </si>
  <si>
    <t>STL 39/40</t>
  </si>
  <si>
    <t>Printing/QR Cards/Meeting Lists</t>
  </si>
  <si>
    <t>Literature Sales (cash/checks)</t>
  </si>
  <si>
    <t>Literature Sales 9credit cards)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</si>
</sst>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-409]mmm\-yy;@"/>
    <numFmt numFmtId="166" formatCode="_([$$-409]* #,##0.00_);_([$$-409]* \(#,##0.00\);_([$$-409]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4"/>
      <name val="Arial"/>
      <family val="2"/>
    </font>
    <font>
      <sz val="8"/>
      <color rgb="FF00B050"/>
      <name val="Arial"/>
      <family val="2"/>
    </font>
    <font>
      <sz val="9"/>
      <name val="Arial"/>
      <family val="2"/>
    </font>
    <font>
      <b/>
      <sz val="8"/>
      <color theme="4"/>
      <name val="Arial"/>
      <family val="2"/>
    </font>
    <font>
      <b/>
      <sz val="8"/>
      <color rgb="FF0099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30"/>
      <name val="Arial"/>
      <family val="2"/>
    </font>
    <font>
      <b/>
      <sz val="8"/>
      <color indexed="17"/>
      <name val="Arial"/>
      <family val="2"/>
    </font>
    <font>
      <b/>
      <sz val="9"/>
      <name val="Arial"/>
      <family val="2"/>
    </font>
    <font>
      <b/>
      <sz val="8"/>
      <color rgb="FF7030A0"/>
      <name val="Arial"/>
      <family val="2"/>
    </font>
    <font>
      <b/>
      <sz val="9"/>
      <color rgb="FF7030A0"/>
      <name val="Arial"/>
      <family val="2"/>
    </font>
    <font>
      <b/>
      <sz val="8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indexed="36"/>
      <name val="Arial"/>
      <family val="2"/>
    </font>
    <font>
      <b/>
      <sz val="8"/>
      <color theme="4" tint="0.39997558519241921"/>
      <name val="Arial"/>
      <family val="2"/>
    </font>
    <font>
      <sz val="11"/>
      <color theme="4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164" fontId="2" fillId="2" borderId="1" xfId="0" applyNumberFormat="1" applyFont="1" applyFill="1" applyBorder="1" applyAlignment="1">
      <alignment horizontal="center"/>
    </xf>
    <xf numFmtId="40" fontId="2" fillId="2" borderId="1" xfId="0" applyNumberFormat="1" applyFont="1" applyFill="1" applyBorder="1"/>
    <xf numFmtId="164" fontId="3" fillId="2" borderId="1" xfId="0" applyNumberFormat="1" applyFont="1" applyFill="1" applyBorder="1" applyAlignment="1">
      <alignment horizontal="center"/>
    </xf>
    <xf numFmtId="40" fontId="2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2" fillId="2" borderId="1" xfId="0" applyFont="1" applyFill="1" applyBorder="1"/>
    <xf numFmtId="164" fontId="6" fillId="0" borderId="2" xfId="0" applyNumberFormat="1" applyFont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164" fontId="7" fillId="0" borderId="2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7" fillId="3" borderId="2" xfId="0" applyFont="1" applyFill="1" applyBorder="1"/>
    <xf numFmtId="0" fontId="7" fillId="0" borderId="2" xfId="0" applyFont="1" applyBorder="1"/>
    <xf numFmtId="0" fontId="9" fillId="0" borderId="2" xfId="0" applyFont="1" applyBorder="1"/>
    <xf numFmtId="0" fontId="10" fillId="0" borderId="2" xfId="0" applyFont="1" applyBorder="1"/>
    <xf numFmtId="0" fontId="7" fillId="3" borderId="2" xfId="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164" fontId="11" fillId="0" borderId="2" xfId="0" applyNumberFormat="1" applyFont="1" applyBorder="1" applyAlignment="1">
      <alignment horizontal="center"/>
    </xf>
    <xf numFmtId="164" fontId="8" fillId="4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17" fontId="12" fillId="0" borderId="2" xfId="0" applyNumberFormat="1" applyFont="1" applyBorder="1" applyAlignment="1">
      <alignment horizontal="center"/>
    </xf>
    <xf numFmtId="17" fontId="5" fillId="5" borderId="2" xfId="0" applyNumberFormat="1" applyFont="1" applyFill="1" applyBorder="1" applyAlignment="1">
      <alignment horizontal="center"/>
    </xf>
    <xf numFmtId="0" fontId="9" fillId="3" borderId="2" xfId="0" applyFont="1" applyFill="1" applyBorder="1"/>
    <xf numFmtId="0" fontId="13" fillId="0" borderId="2" xfId="0" applyFont="1" applyBorder="1"/>
    <xf numFmtId="164" fontId="7" fillId="2" borderId="2" xfId="0" applyNumberFormat="1" applyFont="1" applyFill="1" applyBorder="1" applyAlignment="1">
      <alignment horizontal="center"/>
    </xf>
    <xf numFmtId="40" fontId="7" fillId="2" borderId="2" xfId="0" applyNumberFormat="1" applyFont="1" applyFill="1" applyBorder="1"/>
    <xf numFmtId="40" fontId="7" fillId="2" borderId="2" xfId="0" applyNumberFormat="1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164" fontId="14" fillId="2" borderId="2" xfId="0" applyNumberFormat="1" applyFont="1" applyFill="1" applyBorder="1" applyAlignment="1">
      <alignment horizontal="center"/>
    </xf>
    <xf numFmtId="0" fontId="7" fillId="2" borderId="2" xfId="0" applyFont="1" applyFill="1" applyBorder="1"/>
    <xf numFmtId="165" fontId="12" fillId="0" borderId="2" xfId="0" applyNumberFormat="1" applyFont="1" applyBorder="1" applyAlignment="1">
      <alignment horizontal="center"/>
    </xf>
    <xf numFmtId="164" fontId="15" fillId="0" borderId="2" xfId="0" applyNumberFormat="1" applyFont="1" applyBorder="1" applyAlignment="1">
      <alignment horizontal="center"/>
    </xf>
    <xf numFmtId="164" fontId="16" fillId="0" borderId="2" xfId="0" applyNumberFormat="1" applyFont="1" applyBorder="1" applyAlignment="1">
      <alignment horizontal="center"/>
    </xf>
    <xf numFmtId="0" fontId="15" fillId="3" borderId="2" xfId="0" applyFont="1" applyFill="1" applyBorder="1"/>
    <xf numFmtId="0" fontId="15" fillId="0" borderId="2" xfId="0" applyFont="1" applyBorder="1"/>
    <xf numFmtId="164" fontId="11" fillId="0" borderId="2" xfId="1" applyNumberFormat="1" applyFont="1" applyBorder="1" applyAlignment="1">
      <alignment horizontal="center"/>
    </xf>
    <xf numFmtId="164" fontId="17" fillId="0" borderId="2" xfId="0" applyNumberFormat="1" applyFont="1" applyBorder="1" applyAlignment="1">
      <alignment horizontal="center"/>
    </xf>
    <xf numFmtId="0" fontId="18" fillId="0" borderId="2" xfId="0" applyFont="1" applyBorder="1"/>
    <xf numFmtId="0" fontId="19" fillId="0" borderId="2" xfId="0" applyFont="1" applyBorder="1"/>
    <xf numFmtId="164" fontId="8" fillId="0" borderId="2" xfId="1" applyNumberFormat="1" applyFon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16" fontId="12" fillId="0" borderId="2" xfId="0" applyNumberFormat="1" applyFont="1" applyBorder="1" applyAlignment="1">
      <alignment horizontal="center"/>
    </xf>
    <xf numFmtId="0" fontId="12" fillId="0" borderId="2" xfId="0" applyFont="1" applyBorder="1"/>
    <xf numFmtId="0" fontId="2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66" fontId="11" fillId="0" borderId="2" xfId="1" applyNumberFormat="1" applyFont="1" applyBorder="1"/>
    <xf numFmtId="8" fontId="11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6" fontId="11" fillId="0" borderId="2" xfId="0" applyNumberFormat="1" applyFont="1" applyBorder="1"/>
    <xf numFmtId="164" fontId="11" fillId="0" borderId="0" xfId="0" applyNumberFormat="1" applyFont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21" fillId="0" borderId="2" xfId="0" applyNumberFormat="1" applyFont="1" applyBorder="1" applyAlignment="1">
      <alignment horizontal="center"/>
    </xf>
    <xf numFmtId="0" fontId="22" fillId="0" borderId="0" xfId="0" applyFont="1"/>
    <xf numFmtId="164" fontId="8" fillId="0" borderId="3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4FAB0-45B0-453D-B0F6-C1450E37CD9D}">
  <sheetPr>
    <pageSetUpPr fitToPage="1"/>
  </sheetPr>
  <dimension ref="A1:P48"/>
  <sheetViews>
    <sheetView tabSelected="1" workbookViewId="0">
      <selection activeCell="P39" sqref="P39"/>
    </sheetView>
  </sheetViews>
  <sheetFormatPr defaultRowHeight="15" x14ac:dyDescent="0.25"/>
  <cols>
    <col min="1" max="1" width="21.140625" customWidth="1"/>
    <col min="2" max="2" width="3.85546875" customWidth="1"/>
    <col min="3" max="3" width="8.5703125" customWidth="1"/>
    <col min="8" max="9" width="9.7109375" customWidth="1"/>
    <col min="10" max="11" width="8.85546875" customWidth="1"/>
    <col min="12" max="12" width="8.7109375" customWidth="1"/>
    <col min="13" max="13" width="8.85546875" style="53" customWidth="1"/>
    <col min="14" max="14" width="8.5703125" customWidth="1"/>
    <col min="15" max="15" width="10.28515625" customWidth="1"/>
    <col min="16" max="16" width="9.5703125" bestFit="1" customWidth="1"/>
  </cols>
  <sheetData>
    <row r="1" spans="1:15" ht="18" x14ac:dyDescent="0.25">
      <c r="O1" s="47">
        <v>2024</v>
      </c>
    </row>
    <row r="2" spans="1:15" x14ac:dyDescent="0.25">
      <c r="A2" s="46" t="s">
        <v>49</v>
      </c>
      <c r="B2" s="25"/>
      <c r="C2" s="22" t="s">
        <v>48</v>
      </c>
      <c r="D2" s="33" t="s">
        <v>47</v>
      </c>
      <c r="E2" s="33" t="s">
        <v>46</v>
      </c>
      <c r="F2" s="33" t="s">
        <v>45</v>
      </c>
      <c r="G2" s="33" t="s">
        <v>44</v>
      </c>
      <c r="H2" s="45" t="s">
        <v>43</v>
      </c>
      <c r="I2" s="45" t="s">
        <v>42</v>
      </c>
      <c r="J2" s="22" t="s">
        <v>41</v>
      </c>
      <c r="K2" s="33" t="s">
        <v>40</v>
      </c>
      <c r="L2" s="22" t="s">
        <v>39</v>
      </c>
      <c r="M2" s="22" t="s">
        <v>38</v>
      </c>
      <c r="N2" s="33" t="s">
        <v>37</v>
      </c>
      <c r="O2" s="22" t="s">
        <v>8</v>
      </c>
    </row>
    <row r="3" spans="1:15" x14ac:dyDescent="0.25">
      <c r="A3" s="44" t="s">
        <v>36</v>
      </c>
      <c r="B3" s="43"/>
      <c r="C3" s="39">
        <v>14327.9</v>
      </c>
      <c r="D3" s="39">
        <v>24920.41</v>
      </c>
      <c r="E3" s="39">
        <v>14731.03</v>
      </c>
      <c r="F3" s="39">
        <v>7210.66</v>
      </c>
      <c r="G3" s="39">
        <v>12564.49</v>
      </c>
      <c r="H3" s="39">
        <v>12321.19</v>
      </c>
      <c r="I3" s="39">
        <v>21693.87</v>
      </c>
      <c r="J3" s="39">
        <v>12101.95</v>
      </c>
      <c r="K3" s="39">
        <v>17628.84</v>
      </c>
      <c r="L3" s="39">
        <v>14865.25</v>
      </c>
      <c r="M3" s="39">
        <v>15221.88</v>
      </c>
      <c r="N3" s="39">
        <v>17164.82</v>
      </c>
      <c r="O3" s="39">
        <f>SUM(C3:N3)</f>
        <v>184752.29</v>
      </c>
    </row>
    <row r="4" spans="1:15" x14ac:dyDescent="0.25">
      <c r="A4" s="14" t="s">
        <v>35</v>
      </c>
      <c r="B4" s="13"/>
      <c r="C4" s="19">
        <v>735</v>
      </c>
      <c r="D4" s="12">
        <v>1470</v>
      </c>
      <c r="E4" s="12">
        <v>1470</v>
      </c>
      <c r="F4" s="11"/>
      <c r="G4" s="12"/>
      <c r="H4" s="12">
        <v>735</v>
      </c>
      <c r="I4" s="12">
        <v>557.04999999999995</v>
      </c>
      <c r="J4" s="12"/>
      <c r="K4" s="12">
        <v>2205</v>
      </c>
      <c r="L4" s="12">
        <v>735</v>
      </c>
      <c r="M4" s="19">
        <v>735</v>
      </c>
      <c r="N4" s="12">
        <v>735</v>
      </c>
      <c r="O4" s="12">
        <f>SUM(C4:N4)</f>
        <v>9377.0499999999993</v>
      </c>
    </row>
    <row r="5" spans="1:15" x14ac:dyDescent="0.25">
      <c r="A5" s="18" t="s">
        <v>34</v>
      </c>
      <c r="B5" s="17"/>
      <c r="C5" s="12">
        <v>132.16999999999999</v>
      </c>
      <c r="D5" s="12">
        <v>126.72</v>
      </c>
      <c r="E5" s="12">
        <v>122.83</v>
      </c>
      <c r="F5" s="12">
        <v>97.89</v>
      </c>
      <c r="G5" s="12">
        <v>103.46</v>
      </c>
      <c r="H5" s="12">
        <v>149.82</v>
      </c>
      <c r="I5" s="12">
        <v>149.41</v>
      </c>
      <c r="J5" s="12">
        <v>98.84</v>
      </c>
      <c r="K5" s="12">
        <v>96.26</v>
      </c>
      <c r="L5" s="12">
        <v>95.08</v>
      </c>
      <c r="M5" s="12">
        <v>79.78</v>
      </c>
      <c r="N5" s="12">
        <v>86.24</v>
      </c>
      <c r="O5" s="12">
        <f t="shared" ref="O5:O14" si="0">SUM(C5:N5)</f>
        <v>1338.4999999999998</v>
      </c>
    </row>
    <row r="6" spans="1:15" x14ac:dyDescent="0.25">
      <c r="A6" s="18" t="s">
        <v>33</v>
      </c>
      <c r="B6" s="17"/>
      <c r="C6" s="42">
        <v>35.380000000000003</v>
      </c>
      <c r="D6" s="12">
        <v>70.25</v>
      </c>
      <c r="E6" s="12">
        <v>68.13</v>
      </c>
      <c r="F6" s="12">
        <v>46.8</v>
      </c>
      <c r="G6" s="12">
        <v>40.19</v>
      </c>
      <c r="H6" s="12">
        <v>25.09</v>
      </c>
      <c r="I6" s="12">
        <v>20.94</v>
      </c>
      <c r="J6" s="12">
        <v>20.94</v>
      </c>
      <c r="K6" s="12">
        <v>20.94</v>
      </c>
      <c r="L6" s="12">
        <v>20.94</v>
      </c>
      <c r="M6" s="12">
        <v>21.21</v>
      </c>
      <c r="N6" s="12">
        <v>23.94</v>
      </c>
      <c r="O6" s="12">
        <f t="shared" si="0"/>
        <v>414.74999999999994</v>
      </c>
    </row>
    <row r="7" spans="1:15" x14ac:dyDescent="0.25">
      <c r="A7" s="18" t="s">
        <v>32</v>
      </c>
      <c r="B7" s="17"/>
      <c r="C7" s="12">
        <v>146.52000000000001</v>
      </c>
      <c r="D7" s="12">
        <v>146.53</v>
      </c>
      <c r="E7" s="12">
        <v>146.53</v>
      </c>
      <c r="F7" s="12">
        <v>139.75</v>
      </c>
      <c r="G7" s="12">
        <v>139.62</v>
      </c>
      <c r="H7" s="12">
        <v>139.62</v>
      </c>
      <c r="I7" s="12">
        <v>139.62</v>
      </c>
      <c r="J7" s="12">
        <v>139.72999999999999</v>
      </c>
      <c r="K7" s="12">
        <v>139.72999999999999</v>
      </c>
      <c r="L7" s="12">
        <v>139.72999999999999</v>
      </c>
      <c r="M7" s="12">
        <v>139.83000000000001</v>
      </c>
      <c r="N7" s="12">
        <v>139.83000000000001</v>
      </c>
      <c r="O7" s="12">
        <f t="shared" si="0"/>
        <v>1697.04</v>
      </c>
    </row>
    <row r="8" spans="1:15" x14ac:dyDescent="0.25">
      <c r="A8" s="14" t="s">
        <v>31</v>
      </c>
      <c r="B8" s="13"/>
      <c r="C8" s="12">
        <v>21.62</v>
      </c>
      <c r="D8" s="12">
        <v>23.14</v>
      </c>
      <c r="E8" s="12">
        <v>23.14</v>
      </c>
      <c r="F8" s="12">
        <v>23.14</v>
      </c>
      <c r="G8" s="12">
        <v>24.86</v>
      </c>
      <c r="H8" s="12">
        <v>23.28</v>
      </c>
      <c r="I8" s="12">
        <v>24.86</v>
      </c>
      <c r="J8" s="12">
        <v>20.48</v>
      </c>
      <c r="K8" s="12">
        <v>25.52</v>
      </c>
      <c r="L8" s="12">
        <v>22.91</v>
      </c>
      <c r="M8" s="12">
        <v>24.71</v>
      </c>
      <c r="N8" s="12">
        <v>24.71</v>
      </c>
      <c r="O8" s="12">
        <f t="shared" si="0"/>
        <v>282.37</v>
      </c>
    </row>
    <row r="9" spans="1:15" x14ac:dyDescent="0.25">
      <c r="A9" s="14" t="s">
        <v>30</v>
      </c>
      <c r="B9" s="13"/>
      <c r="C9" s="12">
        <v>215.93</v>
      </c>
      <c r="D9" s="12">
        <v>215.93</v>
      </c>
      <c r="E9" s="12"/>
      <c r="F9" s="12"/>
      <c r="G9" s="12">
        <v>295.61</v>
      </c>
      <c r="H9" s="12">
        <v>61.73</v>
      </c>
      <c r="I9" s="12">
        <v>162.4</v>
      </c>
      <c r="J9" s="12">
        <v>100.92</v>
      </c>
      <c r="K9" s="12">
        <v>100.92</v>
      </c>
      <c r="L9" s="12">
        <v>100.92</v>
      </c>
      <c r="M9" s="12">
        <v>100.92</v>
      </c>
      <c r="N9" s="12">
        <v>100.92</v>
      </c>
      <c r="O9" s="12">
        <f t="shared" si="0"/>
        <v>1456.2000000000003</v>
      </c>
    </row>
    <row r="10" spans="1:15" x14ac:dyDescent="0.25">
      <c r="A10" s="14" t="s">
        <v>51</v>
      </c>
      <c r="B10" s="25"/>
      <c r="C10" s="19"/>
      <c r="D10" s="12"/>
      <c r="E10" s="12">
        <v>26.75</v>
      </c>
      <c r="F10" s="12">
        <v>1775</v>
      </c>
      <c r="G10" s="12"/>
      <c r="H10" s="38"/>
      <c r="I10" s="12"/>
      <c r="J10" s="15"/>
      <c r="K10" s="12">
        <v>1789</v>
      </c>
      <c r="L10" s="12"/>
      <c r="M10" s="19">
        <v>36.04</v>
      </c>
      <c r="N10" s="12">
        <v>64.75</v>
      </c>
      <c r="O10" s="12">
        <f t="shared" si="0"/>
        <v>3691.54</v>
      </c>
    </row>
    <row r="11" spans="1:15" x14ac:dyDescent="0.25">
      <c r="A11" s="14" t="s">
        <v>29</v>
      </c>
      <c r="B11" s="13"/>
      <c r="C11" s="12">
        <v>62.94</v>
      </c>
      <c r="D11" s="12">
        <v>62.94</v>
      </c>
      <c r="E11" s="12">
        <v>67.12</v>
      </c>
      <c r="F11" s="12">
        <v>67.33</v>
      </c>
      <c r="G11" s="12">
        <v>67.33</v>
      </c>
      <c r="H11" s="12">
        <v>69.84</v>
      </c>
      <c r="I11" s="38">
        <v>67.33</v>
      </c>
      <c r="J11" s="12">
        <v>69.84</v>
      </c>
      <c r="K11" s="12">
        <v>62.31</v>
      </c>
      <c r="L11" s="12">
        <v>69.84</v>
      </c>
      <c r="M11" s="12">
        <v>64.819999999999993</v>
      </c>
      <c r="N11" s="12">
        <v>67.33</v>
      </c>
      <c r="O11" s="12">
        <f t="shared" si="0"/>
        <v>798.97000000000014</v>
      </c>
    </row>
    <row r="12" spans="1:15" x14ac:dyDescent="0.25">
      <c r="A12" s="14" t="s">
        <v>28</v>
      </c>
      <c r="B12" s="13"/>
      <c r="C12" s="12">
        <v>36.15</v>
      </c>
      <c r="D12" s="12">
        <v>36.15</v>
      </c>
      <c r="E12" s="12">
        <v>36.15</v>
      </c>
      <c r="F12" s="12">
        <v>36.15</v>
      </c>
      <c r="G12" s="12">
        <v>36.15</v>
      </c>
      <c r="H12" s="12">
        <v>36.15</v>
      </c>
      <c r="I12" s="12">
        <v>297.98</v>
      </c>
      <c r="J12" s="12"/>
      <c r="K12" s="12">
        <v>49.95</v>
      </c>
      <c r="L12" s="12">
        <v>49.95</v>
      </c>
      <c r="M12" s="12">
        <v>49.95</v>
      </c>
      <c r="N12" s="12">
        <v>49.95</v>
      </c>
      <c r="O12" s="12">
        <f t="shared" si="0"/>
        <v>714.68000000000018</v>
      </c>
    </row>
    <row r="13" spans="1:15" x14ac:dyDescent="0.25">
      <c r="A13" s="18" t="s">
        <v>27</v>
      </c>
      <c r="B13" s="17"/>
      <c r="C13" s="12"/>
      <c r="D13" s="12">
        <v>11858.95</v>
      </c>
      <c r="E13" s="12">
        <v>7987.32</v>
      </c>
      <c r="F13" s="12">
        <v>10488.87</v>
      </c>
      <c r="G13" s="12">
        <v>4838.3999999999996</v>
      </c>
      <c r="H13" s="12">
        <v>1094.69</v>
      </c>
      <c r="I13" s="49">
        <v>20011.400000000001</v>
      </c>
      <c r="J13" s="12"/>
      <c r="K13" s="12">
        <v>770.96</v>
      </c>
      <c r="L13" s="12">
        <v>7748.03</v>
      </c>
      <c r="M13" s="12">
        <v>5608.51</v>
      </c>
      <c r="N13" s="12">
        <v>5924.24</v>
      </c>
      <c r="O13" s="12">
        <f t="shared" si="0"/>
        <v>76331.37000000001</v>
      </c>
    </row>
    <row r="14" spans="1:15" x14ac:dyDescent="0.25">
      <c r="A14" s="18" t="s">
        <v>4</v>
      </c>
      <c r="B14" s="17"/>
      <c r="C14" s="19"/>
      <c r="D14" s="12">
        <v>377.32</v>
      </c>
      <c r="F14" s="12">
        <v>50</v>
      </c>
      <c r="G14" s="12"/>
      <c r="H14" s="16"/>
      <c r="I14" s="16"/>
      <c r="J14" s="15"/>
      <c r="K14" s="11"/>
      <c r="L14" s="16"/>
      <c r="M14" s="12"/>
      <c r="N14" s="12"/>
      <c r="O14" s="12">
        <f t="shared" si="0"/>
        <v>427.32</v>
      </c>
    </row>
    <row r="15" spans="1:15" x14ac:dyDescent="0.25">
      <c r="A15" s="18" t="s">
        <v>26</v>
      </c>
      <c r="B15" s="17"/>
      <c r="C15" s="12">
        <v>21.85</v>
      </c>
      <c r="D15" s="12"/>
      <c r="E15" s="12"/>
      <c r="F15" s="12"/>
      <c r="G15" s="12"/>
      <c r="H15" s="41"/>
      <c r="I15" s="41"/>
      <c r="J15" s="40"/>
      <c r="K15" s="11"/>
      <c r="L15" s="12">
        <v>191</v>
      </c>
      <c r="M15" s="12"/>
      <c r="N15" s="12"/>
      <c r="O15" s="12">
        <f>SUM(C15:N15)</f>
        <v>212.85</v>
      </c>
    </row>
    <row r="16" spans="1:15" x14ac:dyDescent="0.25">
      <c r="A16" s="18" t="s">
        <v>25</v>
      </c>
      <c r="B16" s="17"/>
      <c r="C16" s="19"/>
      <c r="D16" s="12"/>
      <c r="E16" s="12"/>
      <c r="F16" s="12"/>
      <c r="G16" s="12"/>
      <c r="H16" s="12"/>
      <c r="I16" s="12"/>
      <c r="J16" s="12"/>
      <c r="K16" s="11"/>
      <c r="L16" s="12"/>
      <c r="M16" s="38"/>
      <c r="N16" s="12"/>
      <c r="O16" s="12"/>
    </row>
    <row r="17" spans="1:15" x14ac:dyDescent="0.25">
      <c r="A17" s="18" t="s">
        <v>24</v>
      </c>
      <c r="B17" s="17"/>
      <c r="C17" s="19"/>
      <c r="D17" s="12"/>
      <c r="E17" s="12"/>
      <c r="F17" s="12"/>
      <c r="G17" s="12"/>
      <c r="H17" s="12"/>
      <c r="I17" s="12"/>
      <c r="J17" s="11"/>
      <c r="K17" s="11"/>
      <c r="L17" s="12"/>
      <c r="M17" s="19"/>
      <c r="N17" s="12"/>
      <c r="O17" s="12">
        <f>SUM(C17:N17)</f>
        <v>0</v>
      </c>
    </row>
    <row r="18" spans="1:15" x14ac:dyDescent="0.25">
      <c r="A18" s="18" t="s">
        <v>23</v>
      </c>
      <c r="B18" s="17"/>
      <c r="C18" s="19"/>
      <c r="D18" s="12"/>
      <c r="E18" s="12"/>
      <c r="F18" s="12"/>
      <c r="G18" s="12"/>
      <c r="H18" s="16"/>
      <c r="I18" s="16"/>
      <c r="J18" s="15"/>
      <c r="K18" s="11"/>
      <c r="L18" s="16"/>
      <c r="M18" s="19"/>
      <c r="N18" s="12"/>
      <c r="O18" s="12"/>
    </row>
    <row r="19" spans="1:15" x14ac:dyDescent="0.25">
      <c r="A19" s="14" t="s">
        <v>22</v>
      </c>
      <c r="B19" s="13"/>
      <c r="C19" s="19"/>
      <c r="D19" s="12"/>
      <c r="E19" s="12">
        <v>9021</v>
      </c>
      <c r="F19" s="12"/>
      <c r="G19" s="12"/>
      <c r="H19" s="19"/>
      <c r="I19" s="16"/>
      <c r="J19" s="15"/>
      <c r="K19" s="11"/>
      <c r="L19" s="12"/>
      <c r="M19" s="12"/>
      <c r="N19" s="12">
        <v>963</v>
      </c>
      <c r="O19" s="12">
        <f>SUM(C19:N19)</f>
        <v>9984</v>
      </c>
    </row>
    <row r="20" spans="1:15" x14ac:dyDescent="0.25">
      <c r="A20" s="14" t="s">
        <v>21</v>
      </c>
      <c r="B20" s="13"/>
      <c r="C20" s="19"/>
      <c r="D20" s="12"/>
      <c r="E20" s="12"/>
      <c r="F20" s="12"/>
      <c r="G20" s="12"/>
      <c r="H20" s="16"/>
      <c r="I20" s="16"/>
      <c r="J20" s="15"/>
      <c r="K20" s="11"/>
      <c r="L20" s="19">
        <v>463</v>
      </c>
      <c r="M20" s="19"/>
      <c r="N20" s="12"/>
      <c r="O20" s="12"/>
    </row>
    <row r="21" spans="1:15" x14ac:dyDescent="0.25">
      <c r="A21" s="14" t="s">
        <v>20</v>
      </c>
      <c r="B21" s="13"/>
      <c r="C21" s="19"/>
      <c r="D21" s="12"/>
      <c r="E21" s="12"/>
      <c r="F21" s="39"/>
      <c r="G21" s="12"/>
      <c r="H21" s="16"/>
      <c r="I21" s="16"/>
      <c r="J21" s="15"/>
      <c r="K21" s="11"/>
      <c r="L21" s="16"/>
      <c r="M21" s="19"/>
      <c r="N21" s="12"/>
      <c r="O21" s="12"/>
    </row>
    <row r="22" spans="1:15" x14ac:dyDescent="0.25">
      <c r="A22" s="14" t="s">
        <v>19</v>
      </c>
      <c r="B22" s="13"/>
      <c r="C22" s="19"/>
      <c r="D22" s="12">
        <v>175</v>
      </c>
      <c r="E22" s="12">
        <v>200</v>
      </c>
      <c r="F22" s="12">
        <v>175</v>
      </c>
      <c r="G22" s="12"/>
      <c r="H22" s="38">
        <v>4500</v>
      </c>
      <c r="I22" s="12">
        <v>175</v>
      </c>
      <c r="J22" s="19"/>
      <c r="K22" s="11"/>
      <c r="L22" s="16"/>
      <c r="M22" s="12">
        <v>175</v>
      </c>
      <c r="N22" s="12"/>
      <c r="O22" s="12">
        <f>SUM(C22:N22)</f>
        <v>5400</v>
      </c>
    </row>
    <row r="23" spans="1:15" x14ac:dyDescent="0.25">
      <c r="A23" s="18" t="s">
        <v>18</v>
      </c>
      <c r="B23" s="17"/>
      <c r="C23" s="19"/>
      <c r="D23" s="12"/>
      <c r="E23" s="12"/>
      <c r="F23" s="12"/>
      <c r="G23" s="12"/>
      <c r="H23" s="19">
        <v>100</v>
      </c>
      <c r="I23" s="12"/>
      <c r="J23" s="15"/>
      <c r="K23" s="11"/>
      <c r="L23" s="16"/>
      <c r="M23" s="19"/>
      <c r="N23" s="12"/>
      <c r="O23" s="12"/>
    </row>
    <row r="24" spans="1:15" x14ac:dyDescent="0.25">
      <c r="A24" s="18" t="s">
        <v>17</v>
      </c>
      <c r="B24" s="17"/>
      <c r="C24" s="19">
        <v>844.81</v>
      </c>
      <c r="D24" s="12">
        <v>1735.88</v>
      </c>
      <c r="E24" s="12">
        <v>675.18</v>
      </c>
      <c r="F24" s="12">
        <v>210.36</v>
      </c>
      <c r="G24" s="12">
        <v>203.37</v>
      </c>
      <c r="H24" s="12">
        <v>214.32</v>
      </c>
      <c r="I24" s="12">
        <v>188.66</v>
      </c>
      <c r="J24" s="12">
        <v>2558.7800000000002</v>
      </c>
      <c r="K24" s="12">
        <v>4462.38</v>
      </c>
      <c r="L24" s="12"/>
      <c r="M24" s="38">
        <v>4832.3599999999997</v>
      </c>
      <c r="N24" s="12">
        <v>385.09</v>
      </c>
      <c r="O24" s="12">
        <f t="shared" ref="O24:O29" si="1">SUM(C24:N24)</f>
        <v>16311.190000000002</v>
      </c>
    </row>
    <row r="25" spans="1:15" x14ac:dyDescent="0.25">
      <c r="A25" s="14" t="s">
        <v>16</v>
      </c>
      <c r="B25" s="13"/>
      <c r="C25" s="19">
        <v>887.16</v>
      </c>
      <c r="D25" s="12">
        <v>1108.95</v>
      </c>
      <c r="E25" s="12">
        <v>665.37</v>
      </c>
      <c r="F25" s="12">
        <v>1108.95</v>
      </c>
      <c r="G25" s="12">
        <v>665.37</v>
      </c>
      <c r="H25" s="12"/>
      <c r="I25" s="12">
        <v>342.86</v>
      </c>
      <c r="J25" s="12">
        <v>665.37</v>
      </c>
      <c r="K25" s="12">
        <v>937.04</v>
      </c>
      <c r="L25" s="12">
        <v>1174.3</v>
      </c>
      <c r="M25" s="12">
        <v>893.31</v>
      </c>
      <c r="N25" s="12">
        <v>909.56</v>
      </c>
      <c r="O25" s="12">
        <f t="shared" si="1"/>
        <v>9358.24</v>
      </c>
    </row>
    <row r="26" spans="1:15" x14ac:dyDescent="0.25">
      <c r="A26" s="18" t="s">
        <v>15</v>
      </c>
      <c r="B26" s="17"/>
      <c r="C26" s="12">
        <v>266.88</v>
      </c>
      <c r="D26" s="12">
        <v>395.87</v>
      </c>
      <c r="E26" s="12">
        <v>708.88</v>
      </c>
      <c r="F26" s="12">
        <v>435.47</v>
      </c>
      <c r="G26" s="12">
        <v>400.38</v>
      </c>
      <c r="H26" s="12">
        <v>438.15</v>
      </c>
      <c r="I26" s="12">
        <v>611.04999999999995</v>
      </c>
      <c r="J26" s="12">
        <v>342.77</v>
      </c>
      <c r="K26" s="12">
        <v>519.09</v>
      </c>
      <c r="L26" s="12">
        <v>346.5</v>
      </c>
      <c r="M26" s="12">
        <v>400.17</v>
      </c>
      <c r="N26" s="12">
        <v>667.51</v>
      </c>
      <c r="O26" s="12">
        <f t="shared" si="1"/>
        <v>5532.72</v>
      </c>
    </row>
    <row r="27" spans="1:15" x14ac:dyDescent="0.25">
      <c r="A27" s="14" t="s">
        <v>14</v>
      </c>
      <c r="B27" s="13"/>
      <c r="C27" s="12">
        <v>1090.9000000000001</v>
      </c>
      <c r="D27" s="12"/>
      <c r="E27" s="12"/>
      <c r="F27" s="12">
        <v>1130.5999999999999</v>
      </c>
      <c r="G27" s="12"/>
      <c r="H27" s="19">
        <v>50.4</v>
      </c>
      <c r="I27" s="19">
        <v>471.41</v>
      </c>
      <c r="J27" s="11"/>
      <c r="K27" s="11"/>
      <c r="L27" s="12">
        <v>903.66</v>
      </c>
      <c r="M27" s="19"/>
      <c r="N27" s="12"/>
      <c r="O27" s="12">
        <f t="shared" si="1"/>
        <v>3646.97</v>
      </c>
    </row>
    <row r="28" spans="1:15" x14ac:dyDescent="0.25">
      <c r="A28" s="14" t="s">
        <v>13</v>
      </c>
      <c r="B28" s="13"/>
      <c r="C28" s="19"/>
      <c r="D28" s="12">
        <v>7000</v>
      </c>
      <c r="E28" s="12"/>
      <c r="F28" s="12"/>
      <c r="G28" s="12"/>
      <c r="H28" s="19"/>
      <c r="I28" s="12"/>
      <c r="K28" s="11"/>
      <c r="L28" s="12"/>
      <c r="M28" s="19"/>
      <c r="N28" s="12"/>
      <c r="O28" s="12">
        <f t="shared" si="1"/>
        <v>7000</v>
      </c>
    </row>
    <row r="29" spans="1:15" x14ac:dyDescent="0.25">
      <c r="A29" s="14" t="s">
        <v>12</v>
      </c>
      <c r="B29" s="13"/>
      <c r="C29" s="19"/>
      <c r="D29" s="12"/>
      <c r="E29" s="12"/>
      <c r="F29" s="11"/>
      <c r="G29" s="12"/>
      <c r="H29" s="48"/>
      <c r="I29" s="50">
        <v>177.95</v>
      </c>
      <c r="J29" s="51"/>
      <c r="K29" s="11"/>
      <c r="L29" s="12"/>
      <c r="M29" s="19"/>
      <c r="N29" s="12"/>
      <c r="O29" s="12">
        <f t="shared" si="1"/>
        <v>177.95</v>
      </c>
    </row>
    <row r="30" spans="1:15" x14ac:dyDescent="0.25">
      <c r="A30" s="14" t="s">
        <v>11</v>
      </c>
      <c r="B30" s="13"/>
      <c r="C30" s="19"/>
      <c r="D30" s="12"/>
      <c r="E30" s="12"/>
      <c r="F30" s="11"/>
      <c r="G30" s="12"/>
      <c r="H30" s="48"/>
      <c r="I30" s="48"/>
      <c r="J30" s="51"/>
      <c r="K30" s="12">
        <v>2000</v>
      </c>
      <c r="L30" s="48"/>
      <c r="M30" s="12">
        <v>182.04</v>
      </c>
      <c r="N30" s="12">
        <v>2000</v>
      </c>
      <c r="O30" s="12">
        <f>SUM(C30:N30)</f>
        <v>4182.04</v>
      </c>
    </row>
    <row r="31" spans="1:15" x14ac:dyDescent="0.25">
      <c r="A31" s="37" t="s">
        <v>10</v>
      </c>
      <c r="B31" s="36"/>
      <c r="C31" s="35">
        <f>SUM(C4:C30)</f>
        <v>4497.3099999999995</v>
      </c>
      <c r="D31" s="34">
        <f>SUM(D4:D30)</f>
        <v>24803.63</v>
      </c>
      <c r="E31" s="34">
        <f>SUM(E4:E30)</f>
        <v>21218.400000000001</v>
      </c>
      <c r="F31" s="34">
        <f>SUM(F5:F30)</f>
        <v>15785.310000000001</v>
      </c>
      <c r="G31" s="34">
        <f t="shared" ref="G31:L31" si="2">SUM(G4:G30)</f>
        <v>6814.74</v>
      </c>
      <c r="H31" s="34">
        <f t="shared" si="2"/>
        <v>7638.0899999999992</v>
      </c>
      <c r="I31" s="34">
        <f t="shared" si="2"/>
        <v>23397.920000000002</v>
      </c>
      <c r="J31" s="34">
        <f t="shared" si="2"/>
        <v>4017.67</v>
      </c>
      <c r="K31" s="34">
        <f t="shared" si="2"/>
        <v>13179.100000000002</v>
      </c>
      <c r="L31" s="34">
        <f t="shared" si="2"/>
        <v>12060.859999999999</v>
      </c>
      <c r="M31" s="34">
        <f>SUM(M4:M30)</f>
        <v>13343.650000000001</v>
      </c>
      <c r="N31" s="34">
        <f>SUM(N4:N30)</f>
        <v>12142.07</v>
      </c>
      <c r="O31" s="34">
        <f>SUM(C31:N31)</f>
        <v>158898.75</v>
      </c>
    </row>
    <row r="32" spans="1:15" x14ac:dyDescent="0.25">
      <c r="A32" s="32"/>
      <c r="B32" s="32"/>
      <c r="C32" s="31"/>
      <c r="D32" s="29"/>
      <c r="E32" s="29"/>
      <c r="F32" s="29"/>
      <c r="G32" s="29"/>
      <c r="H32" s="30"/>
      <c r="I32" s="27"/>
      <c r="J32" s="27"/>
      <c r="K32" s="29"/>
      <c r="L32" s="27"/>
      <c r="M32" s="30"/>
      <c r="N32" s="28"/>
      <c r="O32" s="27"/>
    </row>
    <row r="33" spans="1:16" x14ac:dyDescent="0.25">
      <c r="A33" s="26" t="s">
        <v>9</v>
      </c>
      <c r="B33" s="25"/>
      <c r="C33" s="24">
        <v>45313</v>
      </c>
      <c r="D33" s="23">
        <v>45344</v>
      </c>
      <c r="E33" s="23">
        <v>45373</v>
      </c>
      <c r="F33" s="23">
        <v>45467</v>
      </c>
      <c r="G33" s="23">
        <v>45434</v>
      </c>
      <c r="H33" s="23">
        <v>45465</v>
      </c>
      <c r="I33" s="23">
        <v>45496</v>
      </c>
      <c r="J33" s="23">
        <v>45527</v>
      </c>
      <c r="K33" s="23">
        <v>45558</v>
      </c>
      <c r="L33" s="23">
        <v>45588</v>
      </c>
      <c r="M33" s="22">
        <v>45619</v>
      </c>
      <c r="N33" s="23">
        <v>45649</v>
      </c>
      <c r="O33" s="22" t="s">
        <v>8</v>
      </c>
    </row>
    <row r="34" spans="1:16" x14ac:dyDescent="0.25">
      <c r="A34" s="18" t="s">
        <v>7</v>
      </c>
      <c r="B34" s="21"/>
      <c r="C34" s="16"/>
      <c r="D34" s="15"/>
      <c r="E34" s="15"/>
      <c r="F34" s="15"/>
      <c r="G34" s="15"/>
      <c r="H34" s="16"/>
      <c r="I34" s="15"/>
      <c r="J34" s="15"/>
      <c r="K34" s="15"/>
      <c r="L34" s="15"/>
      <c r="M34" s="19"/>
      <c r="N34" s="19"/>
      <c r="O34" s="15"/>
    </row>
    <row r="35" spans="1:16" x14ac:dyDescent="0.25">
      <c r="A35" s="14" t="s">
        <v>52</v>
      </c>
      <c r="B35" s="13"/>
      <c r="C35" s="12">
        <v>6137.15</v>
      </c>
      <c r="D35" s="12">
        <v>10533.14</v>
      </c>
      <c r="E35" s="12">
        <v>12853.12</v>
      </c>
      <c r="F35" s="12">
        <v>7620.63</v>
      </c>
      <c r="G35" s="12">
        <v>5762.2</v>
      </c>
      <c r="H35" s="12">
        <v>16020.01</v>
      </c>
      <c r="I35" s="12">
        <v>6193.92</v>
      </c>
      <c r="J35" s="12">
        <v>8597.5</v>
      </c>
      <c r="K35" s="12">
        <v>9571.61</v>
      </c>
      <c r="L35" s="12">
        <v>5271.14</v>
      </c>
      <c r="M35" s="12">
        <v>14180.07</v>
      </c>
      <c r="N35" s="12">
        <v>15018.31</v>
      </c>
      <c r="O35" s="12">
        <f>SUM(C35:N35)</f>
        <v>117758.79999999999</v>
      </c>
    </row>
    <row r="36" spans="1:16" x14ac:dyDescent="0.25">
      <c r="A36" s="14" t="s">
        <v>53</v>
      </c>
      <c r="B36" s="13"/>
      <c r="C36" s="20">
        <v>952.67</v>
      </c>
      <c r="D36" s="12">
        <v>1081.1099999999999</v>
      </c>
      <c r="E36" s="12">
        <v>844.91</v>
      </c>
      <c r="F36" s="12">
        <v>1218.51</v>
      </c>
      <c r="G36" s="12">
        <v>809.24</v>
      </c>
      <c r="H36" s="12">
        <v>990.76</v>
      </c>
      <c r="I36" s="12">
        <v>612.08000000000004</v>
      </c>
      <c r="J36" s="12">
        <v>947.06</v>
      </c>
      <c r="K36" s="12">
        <v>843.9</v>
      </c>
      <c r="L36" s="12">
        <v>1146.3499999999999</v>
      </c>
      <c r="M36" s="12">
        <v>1106.52</v>
      </c>
      <c r="N36" s="12">
        <v>2981.52</v>
      </c>
      <c r="O36" s="12">
        <f>SUM(C36:N36)</f>
        <v>13534.630000000001</v>
      </c>
      <c r="P36" s="57">
        <v>131293.43</v>
      </c>
    </row>
    <row r="37" spans="1:16" x14ac:dyDescent="0.25">
      <c r="A37" s="18" t="s">
        <v>6</v>
      </c>
      <c r="B37" s="17"/>
      <c r="C37" s="12">
        <v>8000</v>
      </c>
      <c r="D37" s="12">
        <v>3000</v>
      </c>
      <c r="E37" s="11"/>
      <c r="F37" s="12">
        <v>12300</v>
      </c>
      <c r="G37" s="12"/>
      <c r="H37" s="12"/>
      <c r="I37" s="19">
        <v>7000</v>
      </c>
      <c r="J37" s="19"/>
      <c r="K37" s="11"/>
      <c r="L37" s="52">
        <v>6000</v>
      </c>
      <c r="N37" s="55"/>
      <c r="O37" s="12">
        <f>SUM(C37:N37)</f>
        <v>36300</v>
      </c>
    </row>
    <row r="38" spans="1:16" x14ac:dyDescent="0.25">
      <c r="A38" s="18" t="s">
        <v>50</v>
      </c>
      <c r="B38" s="17"/>
      <c r="C38" s="16"/>
      <c r="D38" s="11"/>
      <c r="E38" s="11"/>
      <c r="F38" s="11"/>
      <c r="G38" s="11"/>
      <c r="H38" s="16"/>
      <c r="I38" s="16"/>
      <c r="J38" s="15"/>
      <c r="K38" s="11"/>
      <c r="L38" s="15"/>
      <c r="M38" s="19"/>
      <c r="N38" s="11"/>
      <c r="O38" s="11"/>
    </row>
    <row r="39" spans="1:16" x14ac:dyDescent="0.25">
      <c r="A39" s="14" t="s">
        <v>5</v>
      </c>
      <c r="B39" s="13"/>
      <c r="C39" s="16"/>
      <c r="D39" s="11"/>
      <c r="E39" s="11"/>
      <c r="F39" s="11"/>
      <c r="G39" s="11"/>
      <c r="H39" s="12"/>
      <c r="I39" s="16"/>
      <c r="J39" s="15"/>
      <c r="K39" s="11"/>
      <c r="L39" s="15"/>
      <c r="M39" s="19"/>
      <c r="N39" s="11"/>
      <c r="O39" s="11"/>
    </row>
    <row r="40" spans="1:16" x14ac:dyDescent="0.25">
      <c r="A40" s="18" t="s">
        <v>4</v>
      </c>
      <c r="B40" s="17"/>
      <c r="C40" s="16"/>
      <c r="D40" s="11"/>
      <c r="E40" s="11"/>
      <c r="F40" s="11"/>
      <c r="G40" s="11"/>
      <c r="H40" s="16"/>
      <c r="I40" s="15"/>
      <c r="J40" s="15"/>
      <c r="K40" s="11"/>
      <c r="L40" s="15"/>
      <c r="M40" s="19"/>
      <c r="N40" s="11"/>
      <c r="O40" s="11"/>
    </row>
    <row r="41" spans="1:16" x14ac:dyDescent="0.25">
      <c r="A41" s="18" t="s">
        <v>3</v>
      </c>
      <c r="B41" s="17"/>
      <c r="C41" s="16"/>
      <c r="D41" s="11"/>
      <c r="E41" s="11"/>
      <c r="F41" s="11"/>
      <c r="G41" s="11"/>
      <c r="H41" s="16"/>
      <c r="I41" s="15"/>
      <c r="J41" s="15"/>
      <c r="K41" s="11"/>
      <c r="L41" s="15"/>
      <c r="M41" s="19"/>
      <c r="N41" s="11"/>
      <c r="O41" s="11"/>
    </row>
    <row r="42" spans="1:16" x14ac:dyDescent="0.25">
      <c r="A42" s="14" t="s">
        <v>2</v>
      </c>
      <c r="B42" s="13"/>
      <c r="C42" s="12"/>
      <c r="D42" s="11"/>
      <c r="E42" s="11"/>
      <c r="F42" s="11"/>
      <c r="G42" s="11"/>
      <c r="H42" s="12"/>
      <c r="I42" s="11"/>
      <c r="J42" s="11"/>
      <c r="K42" s="11"/>
      <c r="L42" s="11"/>
      <c r="M42" s="12"/>
      <c r="N42" s="11"/>
      <c r="O42" s="11"/>
    </row>
    <row r="43" spans="1:16" x14ac:dyDescent="0.25">
      <c r="A43" s="14" t="s">
        <v>1</v>
      </c>
      <c r="B43" s="13"/>
      <c r="C43" s="12"/>
      <c r="D43" s="11"/>
      <c r="E43" s="11"/>
      <c r="F43" s="11"/>
      <c r="G43" s="11"/>
      <c r="H43" s="12"/>
      <c r="I43" s="11"/>
      <c r="J43" s="11"/>
      <c r="K43" s="11"/>
      <c r="L43" s="11"/>
      <c r="M43" s="12"/>
      <c r="N43" s="11"/>
      <c r="O43" s="11"/>
    </row>
    <row r="44" spans="1:16" x14ac:dyDescent="0.25">
      <c r="A44" s="10" t="s">
        <v>0</v>
      </c>
      <c r="B44" s="9"/>
      <c r="C44" s="8">
        <f>SUM(C35:C43)</f>
        <v>15089.82</v>
      </c>
      <c r="D44" s="8">
        <f t="shared" ref="D44:H44" si="3">SUM(D35:D43)</f>
        <v>14614.25</v>
      </c>
      <c r="E44" s="8">
        <f t="shared" si="3"/>
        <v>13698.03</v>
      </c>
      <c r="F44" s="8">
        <f t="shared" si="3"/>
        <v>21139.14</v>
      </c>
      <c r="G44" s="8">
        <f t="shared" si="3"/>
        <v>6571.44</v>
      </c>
      <c r="H44" s="8">
        <f t="shared" si="3"/>
        <v>17010.77</v>
      </c>
      <c r="I44" s="8">
        <f>SUM(I35:I43)</f>
        <v>13806</v>
      </c>
      <c r="J44" s="8">
        <f>SUM(J35:J43)</f>
        <v>9544.56</v>
      </c>
      <c r="K44" s="8">
        <f>SUM(K35:K43)</f>
        <v>10415.51</v>
      </c>
      <c r="L44" s="8">
        <f>SUM(L35:L43)</f>
        <v>12417.49</v>
      </c>
      <c r="M44" s="8">
        <f>SUM(M35:M43)</f>
        <v>15286.59</v>
      </c>
      <c r="N44" s="8">
        <f>SUM(N34:N43)</f>
        <v>17999.829999999998</v>
      </c>
      <c r="O44" s="8">
        <f>SUM(C44:N44)</f>
        <v>167593.42999999996</v>
      </c>
    </row>
    <row r="45" spans="1:16" x14ac:dyDescent="0.25">
      <c r="A45" s="7"/>
      <c r="B45" s="6"/>
      <c r="C45" s="5"/>
      <c r="D45" s="4"/>
      <c r="E45" s="4"/>
      <c r="F45" s="4"/>
      <c r="G45" s="4"/>
      <c r="H45" s="1"/>
      <c r="I45" s="1"/>
      <c r="J45" s="1"/>
      <c r="K45" s="4"/>
      <c r="L45" s="3"/>
      <c r="M45" s="54"/>
      <c r="N45" s="2"/>
      <c r="O45" s="1"/>
    </row>
    <row r="48" spans="1:16" x14ac:dyDescent="0.25">
      <c r="N48" s="56"/>
    </row>
  </sheetData>
  <pageMargins left="0.25" right="0.25" top="0.75" bottom="0.75" header="0.3" footer="0.3"/>
  <pageSetup scale="73" orientation="landscape" r:id="rId1"/>
  <ignoredErrors>
    <ignoredError sqref="F31" formula="1"/>
    <ignoredError sqref="N44 C31:E31 G31:K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Shari Binkney</dc:creator>
  <cp:lastModifiedBy>Shari Binkney</cp:lastModifiedBy>
  <cp:lastPrinted>2024-02-13T21:13:23Z</cp:lastPrinted>
  <dcterms:created xsi:type="dcterms:W3CDTF">2024-02-13T20:58:40Z</dcterms:created>
  <dcterms:modified xsi:type="dcterms:W3CDTF">2025-01-09T17:33:13Z</dcterms:modified>
</cp:coreProperties>
</file>